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20" windowWidth="18960" windowHeight="11760"/>
  </bookViews>
  <sheets>
    <sheet name="รายจ่ายตามแผนงานรวม" sheetId="1" r:id="rId1"/>
    <sheet name="งบแสดงผลการดำเนินงาน" sheetId="3" r:id="rId2"/>
    <sheet name="Sheet1" sheetId="5" r:id="rId3"/>
    <sheet name="Sheet2" sheetId="6" r:id="rId4"/>
  </sheets>
  <calcPr calcId="144525"/>
</workbook>
</file>

<file path=xl/calcChain.xml><?xml version="1.0" encoding="utf-8"?>
<calcChain xmlns="http://schemas.openxmlformats.org/spreadsheetml/2006/main">
  <c r="C21" i="3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L34" i="6" l="1"/>
  <c r="K34" i="6"/>
  <c r="J34" i="6"/>
  <c r="I34" i="6"/>
  <c r="H34" i="6"/>
  <c r="G34" i="6"/>
  <c r="F34" i="6"/>
  <c r="E34" i="6"/>
  <c r="D34" i="6"/>
  <c r="B34" i="6"/>
  <c r="C31" i="6"/>
  <c r="C30" i="6"/>
  <c r="C29" i="6"/>
  <c r="C28" i="6"/>
  <c r="C27" i="6"/>
  <c r="C26" i="6"/>
  <c r="C25" i="6"/>
  <c r="C24" i="6"/>
  <c r="C23" i="6"/>
  <c r="L21" i="6"/>
  <c r="K21" i="6"/>
  <c r="J21" i="6"/>
  <c r="I21" i="6"/>
  <c r="H21" i="6"/>
  <c r="G21" i="6"/>
  <c r="F21" i="6"/>
  <c r="E21" i="6"/>
  <c r="D21" i="6"/>
  <c r="B21" i="6"/>
  <c r="C19" i="6"/>
  <c r="C18" i="6"/>
  <c r="C17" i="6"/>
  <c r="C16" i="6"/>
  <c r="C15" i="6"/>
  <c r="C14" i="6"/>
  <c r="C13" i="6"/>
  <c r="C12" i="6"/>
  <c r="C11" i="6"/>
  <c r="C10" i="6"/>
  <c r="M34" i="5"/>
  <c r="L34" i="5"/>
  <c r="K34" i="5"/>
  <c r="J34" i="5"/>
  <c r="I34" i="5"/>
  <c r="H34" i="5"/>
  <c r="G34" i="5"/>
  <c r="F34" i="5"/>
  <c r="E34" i="5"/>
  <c r="C34" i="5"/>
  <c r="B34" i="5"/>
  <c r="D31" i="5"/>
  <c r="D30" i="5"/>
  <c r="D29" i="5"/>
  <c r="D28" i="5"/>
  <c r="D27" i="5"/>
  <c r="D26" i="5"/>
  <c r="D25" i="5"/>
  <c r="D24" i="5"/>
  <c r="D23" i="5"/>
  <c r="M21" i="5"/>
  <c r="L21" i="5"/>
  <c r="K21" i="5"/>
  <c r="J21" i="5"/>
  <c r="I21" i="5"/>
  <c r="H21" i="5"/>
  <c r="G21" i="5"/>
  <c r="F21" i="5"/>
  <c r="E21" i="5"/>
  <c r="C21" i="5"/>
  <c r="B21" i="5"/>
  <c r="D19" i="5"/>
  <c r="D18" i="5"/>
  <c r="D17" i="5"/>
  <c r="D16" i="5"/>
  <c r="D15" i="5"/>
  <c r="D14" i="5"/>
  <c r="D13" i="5"/>
  <c r="D12" i="5"/>
  <c r="D11" i="5"/>
  <c r="D10" i="5"/>
  <c r="C21" i="6" l="1"/>
  <c r="C34" i="6"/>
  <c r="C35" i="6" s="1"/>
  <c r="D21" i="5"/>
  <c r="D34" i="5"/>
  <c r="D35" i="5"/>
  <c r="E24" i="3"/>
  <c r="E26" i="3"/>
  <c r="E27" i="3"/>
  <c r="E28" i="3"/>
  <c r="E29" i="3"/>
  <c r="E30" i="3"/>
  <c r="E31" i="3"/>
  <c r="E23" i="3"/>
  <c r="N34" i="3"/>
  <c r="M34" i="3"/>
  <c r="L34" i="3"/>
  <c r="K34" i="3"/>
  <c r="J34" i="3"/>
  <c r="I34" i="3"/>
  <c r="H34" i="3"/>
  <c r="G34" i="3"/>
  <c r="F34" i="3"/>
  <c r="D34" i="3"/>
  <c r="C34" i="3"/>
  <c r="B34" i="3"/>
  <c r="E11" i="3"/>
  <c r="E12" i="3"/>
  <c r="E13" i="3"/>
  <c r="E14" i="3"/>
  <c r="E15" i="3"/>
  <c r="E16" i="3"/>
  <c r="E17" i="3"/>
  <c r="E18" i="3"/>
  <c r="E19" i="3"/>
  <c r="E10" i="3"/>
  <c r="D21" i="3"/>
  <c r="B21" i="3"/>
  <c r="N21" i="3"/>
  <c r="M21" i="3"/>
  <c r="L21" i="3"/>
  <c r="K21" i="3"/>
  <c r="J21" i="3"/>
  <c r="I21" i="3"/>
  <c r="H21" i="3"/>
  <c r="G21" i="3"/>
  <c r="F21" i="3"/>
  <c r="M10" i="1"/>
  <c r="E25" i="1"/>
  <c r="F25" i="1"/>
  <c r="G25" i="1"/>
  <c r="H25" i="1"/>
  <c r="I25" i="1"/>
  <c r="J25" i="1"/>
  <c r="K25" i="1"/>
  <c r="L25" i="1"/>
  <c r="D25" i="1"/>
  <c r="E34" i="3" l="1"/>
  <c r="E21" i="3"/>
  <c r="M25" i="1"/>
  <c r="E35" i="3" l="1"/>
</calcChain>
</file>

<file path=xl/sharedStrings.xml><?xml version="1.0" encoding="utf-8"?>
<sst xmlns="http://schemas.openxmlformats.org/spreadsheetml/2006/main" count="202" uniqueCount="62">
  <si>
    <t>องค์การบริหารส่วนตำบลถืมตอง  อำเภอเมือง  จังหวัดน่าน</t>
  </si>
  <si>
    <t>รายงานรายจ่ายในการดำเนินงานที่จ่ายจากเงินรายรับตามแผนงานรวม</t>
  </si>
  <si>
    <t>งบ</t>
  </si>
  <si>
    <t>หมวด</t>
  </si>
  <si>
    <t>แหล่งเงิน</t>
  </si>
  <si>
    <t>การรักษาความ</t>
  </si>
  <si>
    <t>สงบภายใน</t>
  </si>
  <si>
    <t>การศึกษา</t>
  </si>
  <si>
    <t>สาธารณสุข</t>
  </si>
  <si>
    <t>เคหะและชุมชน</t>
  </si>
  <si>
    <t>ทั่วไป</t>
  </si>
  <si>
    <t>บริหารงาน</t>
  </si>
  <si>
    <t>สร้างความเข้ม</t>
  </si>
  <si>
    <t>แข็งของชุมชน</t>
  </si>
  <si>
    <t>การศาศนา</t>
  </si>
  <si>
    <t>วัฒนธรรมและ</t>
  </si>
  <si>
    <t>นันทนาการ</t>
  </si>
  <si>
    <t>อุตสาหกรรม</t>
  </si>
  <si>
    <t>และการโยธา</t>
  </si>
  <si>
    <t>งบกลาง</t>
  </si>
  <si>
    <t>รวม</t>
  </si>
  <si>
    <t>แผนงาน</t>
  </si>
  <si>
    <t>รายจ่าย</t>
  </si>
  <si>
    <t>งบบุคลากร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</si>
  <si>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</si>
  <si>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</si>
  <si>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</si>
  <si>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</si>
  <si>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</si>
  <si>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</si>
  <si>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</si>
  <si>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</si>
  <si>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</si>
  <si>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งบดำเนินการ</t>
  </si>
  <si>
    <t>งบลงทุน</t>
  </si>
  <si>
    <t>งบเงินอุดหนุน</t>
  </si>
  <si>
    <t>เงินงบประมาณ</t>
  </si>
  <si>
    <t>เงินอุดหนุนระบุวัตถุประสงค์</t>
  </si>
  <si>
    <t>รายการ</t>
  </si>
  <si>
    <t>ประมาณการ</t>
  </si>
  <si>
    <t>รวมรายจ่าย</t>
  </si>
  <si>
    <t>เงินอุดหนุนระบุ</t>
  </si>
  <si>
    <t>วัตถุประสงค์/</t>
  </si>
  <si>
    <t>เฉพาะกิจ</t>
  </si>
  <si>
    <t>รายรับ</t>
  </si>
  <si>
    <t>หมวดภาษีอาการ</t>
  </si>
  <si>
    <t>หมวดค่าธรรมเนียมค่าปรับ</t>
  </si>
  <si>
    <t>และใบอนุญาต</t>
  </si>
  <si>
    <t>หมวดรายได้จากทรัพย์สิน</t>
  </si>
  <si>
    <t>หมวดรายได้เบ็ดเตล็ด</t>
  </si>
  <si>
    <t>หมวดรายได้จากทุน</t>
  </si>
  <si>
    <t>หมวดภาษีจัดสรร</t>
  </si>
  <si>
    <t>หมวดเงินอุดหนุนทั่วไป</t>
  </si>
  <si>
    <t>หมวดเงินอุดหนุนระบุวัตถุ</t>
  </si>
  <si>
    <t>ประสงค์/เฉพาะกิจ</t>
  </si>
  <si>
    <t>รวมรายรับ</t>
  </si>
  <si>
    <t>รายรับสูงกว่าหรือ (ต่ำกว่า) รายจ่าย</t>
  </si>
  <si>
    <t xml:space="preserve">งบแสดงผลการดำเนินงานจ่ายจากเงินรายรับ </t>
  </si>
  <si>
    <t>ตั้งแต่วันที่  1  ตุลาคม  2558   ถึง  30  กันยายน  2559</t>
  </si>
  <si>
    <t>งบแสดงผลการดำเนินงานจ่ายจากเงินรายรับ (เงินอุดหนุนระบุวัตถุประสงค์)</t>
  </si>
  <si>
    <t>งบแสดงผลการดำเนินงานจ่ายจากเงินรายรับ (เงินงบประมาณ)</t>
  </si>
  <si>
    <t>ตั้งแต่วันที่ 1  ตุลาคม  2558  ถึง  30 กันยายน 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</si>
</sst>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5" xfId="0" applyFont="1" applyBorder="1"/>
    <xf numFmtId="0" fontId="2" fillId="0" borderId="5" xfId="0" applyFont="1" applyBorder="1"/>
    <xf numFmtId="0" fontId="1" fillId="0" borderId="7" xfId="0" applyFont="1" applyBorder="1"/>
    <xf numFmtId="43" fontId="4" fillId="0" borderId="4" xfId="1" applyFont="1" applyBorder="1" applyAlignment="1">
      <alignment horizontal="center"/>
    </xf>
    <xf numFmtId="43" fontId="4" fillId="0" borderId="5" xfId="1" applyFont="1" applyBorder="1" applyAlignment="1">
      <alignment horizontal="center"/>
    </xf>
    <xf numFmtId="43" fontId="4" fillId="0" borderId="6" xfId="1" applyFont="1" applyBorder="1"/>
    <xf numFmtId="43" fontId="4" fillId="0" borderId="6" xfId="1" applyFont="1" applyBorder="1" applyAlignment="1">
      <alignment horizontal="center"/>
    </xf>
    <xf numFmtId="43" fontId="1" fillId="0" borderId="5" xfId="1" applyFont="1" applyBorder="1"/>
    <xf numFmtId="43" fontId="1" fillId="0" borderId="3" xfId="1" applyFont="1" applyBorder="1"/>
    <xf numFmtId="43" fontId="1" fillId="0" borderId="7" xfId="1" applyFont="1" applyBorder="1"/>
    <xf numFmtId="43" fontId="1" fillId="0" borderId="8" xfId="1" applyFont="1" applyBorder="1"/>
    <xf numFmtId="43" fontId="1" fillId="0" borderId="0" xfId="1" applyFont="1"/>
    <xf numFmtId="43" fontId="0" fillId="0" borderId="5" xfId="1" applyFont="1" applyBorder="1"/>
    <xf numFmtId="43" fontId="3" fillId="0" borderId="5" xfId="1" applyFont="1" applyBorder="1" applyAlignment="1">
      <alignment horizontal="center" vertical="center"/>
    </xf>
    <xf numFmtId="43" fontId="3" fillId="0" borderId="6" xfId="1" applyFont="1" applyBorder="1" applyAlignment="1">
      <alignment horizontal="center" vertical="center"/>
    </xf>
    <xf numFmtId="43" fontId="4" fillId="0" borderId="12" xfId="1" applyFont="1" applyBorder="1" applyAlignment="1">
      <alignment horizontal="center"/>
    </xf>
    <xf numFmtId="43" fontId="4" fillId="0" borderId="13" xfId="1" applyFont="1" applyBorder="1" applyAlignment="1">
      <alignment horizontal="center"/>
    </xf>
    <xf numFmtId="43" fontId="4" fillId="0" borderId="14" xfId="1" applyFont="1" applyBorder="1"/>
    <xf numFmtId="43" fontId="3" fillId="0" borderId="4" xfId="1" applyFont="1" applyBorder="1" applyAlignment="1">
      <alignment horizontal="center" vertical="center"/>
    </xf>
    <xf numFmtId="43" fontId="1" fillId="0" borderId="4" xfId="1" applyFont="1" applyBorder="1"/>
    <xf numFmtId="43" fontId="3" fillId="0" borderId="8" xfId="1" applyFont="1" applyBorder="1"/>
    <xf numFmtId="43" fontId="3" fillId="0" borderId="4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43" fontId="3" fillId="0" borderId="6" xfId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43" fontId="3" fillId="0" borderId="8" xfId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3" fontId="3" fillId="0" borderId="4" xfId="1" applyFont="1" applyBorder="1" applyAlignment="1">
      <alignment vertical="center"/>
    </xf>
    <xf numFmtId="43" fontId="3" fillId="0" borderId="0" xfId="1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3" fontId="4" fillId="0" borderId="4" xfId="1" applyFont="1" applyBorder="1" applyAlignment="1">
      <alignment horizontal="center" vertical="center"/>
    </xf>
    <xf numFmtId="43" fontId="4" fillId="0" borderId="5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3" fontId="3" fillId="0" borderId="16" xfId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3" fontId="3" fillId="0" borderId="9" xfId="1" applyFont="1" applyBorder="1" applyAlignment="1">
      <alignment horizontal="center" vertical="center"/>
    </xf>
    <xf numFmtId="43" fontId="3" fillId="0" borderId="10" xfId="1" applyFont="1" applyBorder="1" applyAlignment="1">
      <alignment horizontal="center" vertical="center"/>
    </xf>
    <xf numFmtId="43" fontId="3" fillId="0" borderId="11" xfId="1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43" fontId="3" fillId="0" borderId="6" xfId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3" fontId="3" fillId="0" borderId="16" xfId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view="pageBreakPreview" topLeftCell="A13" zoomScaleNormal="100" zoomScaleSheetLayoutView="100" workbookViewId="0">
      <selection activeCell="N19" sqref="N19"/>
    </sheetView>
  </sheetViews>
  <sheetFormatPr defaultRowHeight="18.75" x14ac:dyDescent="0.3"/>
  <cols>
    <col min="1" max="1" width="12.375" style="1" customWidth="1"/>
    <col min="2" max="2" width="16" style="1" bestFit="1" customWidth="1"/>
    <col min="3" max="3" width="18.375" style="1" bestFit="1" customWidth="1"/>
    <col min="4" max="4" width="11" style="14" bestFit="1" customWidth="1"/>
    <col min="5" max="5" width="10" style="14" bestFit="1" customWidth="1"/>
    <col min="6" max="6" width="10.875" style="14" bestFit="1" customWidth="1"/>
    <col min="7" max="7" width="9.625" style="14" bestFit="1" customWidth="1"/>
    <col min="8" max="8" width="11" style="14" bestFit="1" customWidth="1"/>
    <col min="9" max="9" width="10.5" style="14" bestFit="1" customWidth="1"/>
    <col min="10" max="10" width="9.75" style="14" bestFit="1" customWidth="1"/>
    <col min="11" max="12" width="10.875" style="14" bestFit="1" customWidth="1"/>
    <col min="13" max="13" width="11.75" style="14" bestFit="1" customWidth="1"/>
    <col min="14" max="16384" width="9" style="1"/>
  </cols>
  <sheetData>
    <row r="1" spans="1:13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x14ac:dyDescent="0.3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x14ac:dyDescent="0.3">
      <c r="A3" s="40" t="s">
        <v>61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5" spans="1:13" ht="22.5" customHeight="1" x14ac:dyDescent="0.3">
      <c r="A5" s="44" t="s">
        <v>2</v>
      </c>
      <c r="B5" s="44" t="s">
        <v>3</v>
      </c>
      <c r="C5" s="44" t="s">
        <v>4</v>
      </c>
      <c r="D5" s="41" t="s">
        <v>21</v>
      </c>
      <c r="E5" s="42"/>
      <c r="F5" s="42"/>
      <c r="G5" s="42"/>
      <c r="H5" s="42"/>
      <c r="I5" s="42"/>
      <c r="J5" s="42"/>
      <c r="K5" s="42"/>
      <c r="L5" s="42"/>
      <c r="M5" s="43"/>
    </row>
    <row r="6" spans="1:13" x14ac:dyDescent="0.3">
      <c r="A6" s="45"/>
      <c r="B6" s="45"/>
      <c r="C6" s="45"/>
      <c r="D6" s="6" t="s">
        <v>11</v>
      </c>
      <c r="E6" s="6" t="s">
        <v>5</v>
      </c>
      <c r="F6" s="38" t="s">
        <v>7</v>
      </c>
      <c r="G6" s="38" t="s">
        <v>8</v>
      </c>
      <c r="H6" s="38" t="s">
        <v>9</v>
      </c>
      <c r="I6" s="6" t="s">
        <v>12</v>
      </c>
      <c r="J6" s="6" t="s">
        <v>14</v>
      </c>
      <c r="K6" s="6" t="s">
        <v>17</v>
      </c>
      <c r="L6" s="38" t="s">
        <v>19</v>
      </c>
      <c r="M6" s="38" t="s">
        <v>20</v>
      </c>
    </row>
    <row r="7" spans="1:13" x14ac:dyDescent="0.3">
      <c r="A7" s="45"/>
      <c r="B7" s="45"/>
      <c r="C7" s="45"/>
      <c r="D7" s="7" t="s">
        <v>10</v>
      </c>
      <c r="E7" s="7" t="s">
        <v>6</v>
      </c>
      <c r="F7" s="39"/>
      <c r="G7" s="39"/>
      <c r="H7" s="39"/>
      <c r="I7" s="7" t="s">
        <v>13</v>
      </c>
      <c r="J7" s="7" t="s">
        <v>15</v>
      </c>
      <c r="K7" s="7" t="s">
        <v>18</v>
      </c>
      <c r="L7" s="39"/>
      <c r="M7" s="39"/>
    </row>
    <row r="8" spans="1:13" x14ac:dyDescent="0.3">
      <c r="A8" s="46"/>
      <c r="B8" s="46"/>
      <c r="C8" s="46"/>
      <c r="D8" s="8"/>
      <c r="E8" s="8"/>
      <c r="F8" s="8"/>
      <c r="G8" s="8"/>
      <c r="H8" s="8"/>
      <c r="I8" s="8"/>
      <c r="J8" s="9" t="s">
        <v>16</v>
      </c>
      <c r="K8" s="9"/>
      <c r="L8" s="8"/>
      <c r="M8" s="8"/>
    </row>
    <row r="9" spans="1:13" x14ac:dyDescent="0.3">
      <c r="A9" s="4" t="s">
        <v>22</v>
      </c>
      <c r="B9" s="3"/>
      <c r="C9" s="3"/>
      <c r="D9" s="10"/>
      <c r="E9" s="10"/>
      <c r="F9" s="10"/>
      <c r="G9" s="10"/>
      <c r="H9" s="10"/>
      <c r="I9" s="10"/>
      <c r="J9" s="10"/>
      <c r="K9" s="10"/>
      <c r="L9" s="10"/>
      <c r="M9" s="15"/>
    </row>
    <row r="10" spans="1:13" x14ac:dyDescent="0.3">
      <c r="A10" s="2" t="s">
        <v>23</v>
      </c>
      <c r="B10" s="2" t="s">
        <v>24</v>
      </c>
      <c r="C10" s="2" t="s">
        <v>36</v>
      </c>
      <c r="D10" s="11">
        <v>1966320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f t="shared" ref="M10:M23" si="0">SUM(D10:L10)</f>
        <v>1966320</v>
      </c>
    </row>
    <row r="11" spans="1:13" x14ac:dyDescent="0.3">
      <c r="A11" s="2"/>
      <c r="B11" s="2" t="s">
        <v>25</v>
      </c>
      <c r="C11" s="2" t="s">
        <v>36</v>
      </c>
      <c r="D11" s="11">
        <v>3603159</v>
      </c>
      <c r="E11" s="11">
        <v>0</v>
      </c>
      <c r="F11" s="11">
        <v>815392</v>
      </c>
      <c r="G11" s="11">
        <v>0</v>
      </c>
      <c r="H11" s="11">
        <v>784040</v>
      </c>
      <c r="I11" s="11">
        <v>0</v>
      </c>
      <c r="J11" s="11">
        <v>0</v>
      </c>
      <c r="K11" s="11">
        <v>0</v>
      </c>
      <c r="L11" s="11">
        <v>0</v>
      </c>
      <c r="M11" s="11">
        <f t="shared" si="0"/>
        <v>5202591</v>
      </c>
    </row>
    <row r="12" spans="1:13" x14ac:dyDescent="0.3">
      <c r="A12" s="2"/>
      <c r="B12" s="2"/>
      <c r="C12" s="2" t="s">
        <v>37</v>
      </c>
      <c r="D12" s="11">
        <v>0</v>
      </c>
      <c r="E12" s="11">
        <v>0</v>
      </c>
      <c r="F12" s="11">
        <v>871005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f t="shared" si="0"/>
        <v>871005</v>
      </c>
    </row>
    <row r="13" spans="1:13" x14ac:dyDescent="0.3">
      <c r="A13" s="2" t="s">
        <v>33</v>
      </c>
      <c r="B13" s="2" t="s">
        <v>26</v>
      </c>
      <c r="C13" s="2" t="s">
        <v>36</v>
      </c>
      <c r="D13" s="11">
        <v>161560</v>
      </c>
      <c r="E13" s="11">
        <v>0</v>
      </c>
      <c r="F13" s="11">
        <v>3740</v>
      </c>
      <c r="G13" s="11">
        <v>0</v>
      </c>
      <c r="H13" s="11">
        <v>9405</v>
      </c>
      <c r="I13" s="11">
        <v>0</v>
      </c>
      <c r="J13" s="11">
        <v>0</v>
      </c>
      <c r="K13" s="11">
        <v>0</v>
      </c>
      <c r="L13" s="11">
        <v>0</v>
      </c>
      <c r="M13" s="11">
        <f t="shared" si="0"/>
        <v>174705</v>
      </c>
    </row>
    <row r="14" spans="1:13" x14ac:dyDescent="0.3">
      <c r="A14" s="2"/>
      <c r="B14" s="2"/>
      <c r="C14" s="2" t="s">
        <v>37</v>
      </c>
      <c r="D14" s="11">
        <v>0</v>
      </c>
      <c r="E14" s="11">
        <v>0</v>
      </c>
      <c r="F14" s="11">
        <v>1200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f t="shared" si="0"/>
        <v>1200</v>
      </c>
    </row>
    <row r="15" spans="1:13" x14ac:dyDescent="0.3">
      <c r="A15" s="2"/>
      <c r="B15" s="2" t="s">
        <v>27</v>
      </c>
      <c r="C15" s="2" t="s">
        <v>36</v>
      </c>
      <c r="D15" s="11">
        <v>892942</v>
      </c>
      <c r="E15" s="11">
        <v>0</v>
      </c>
      <c r="F15" s="11">
        <v>371893</v>
      </c>
      <c r="G15" s="11">
        <v>0</v>
      </c>
      <c r="H15" s="11">
        <v>805438</v>
      </c>
      <c r="I15" s="11">
        <v>28810</v>
      </c>
      <c r="J15" s="11">
        <v>137190</v>
      </c>
      <c r="K15" s="11">
        <v>0</v>
      </c>
      <c r="L15" s="11">
        <v>0</v>
      </c>
      <c r="M15" s="11">
        <f t="shared" si="0"/>
        <v>2236273</v>
      </c>
    </row>
    <row r="16" spans="1:13" x14ac:dyDescent="0.3">
      <c r="A16" s="2"/>
      <c r="B16" s="2" t="s">
        <v>28</v>
      </c>
      <c r="C16" s="2" t="s">
        <v>36</v>
      </c>
      <c r="D16" s="11">
        <v>289465.25</v>
      </c>
      <c r="E16" s="11">
        <v>24529</v>
      </c>
      <c r="F16" s="11">
        <v>339919.28</v>
      </c>
      <c r="G16" s="11">
        <v>30000</v>
      </c>
      <c r="H16" s="11">
        <v>249604</v>
      </c>
      <c r="I16" s="11">
        <v>40260</v>
      </c>
      <c r="J16" s="11">
        <v>825</v>
      </c>
      <c r="K16" s="11">
        <v>0</v>
      </c>
      <c r="L16" s="11">
        <v>0</v>
      </c>
      <c r="M16" s="11">
        <f t="shared" si="0"/>
        <v>974602.53</v>
      </c>
    </row>
    <row r="17" spans="1:13" x14ac:dyDescent="0.3">
      <c r="A17" s="2"/>
      <c r="B17" s="2"/>
      <c r="C17" s="2" t="s">
        <v>37</v>
      </c>
      <c r="D17" s="11">
        <v>0</v>
      </c>
      <c r="E17" s="11">
        <v>0</v>
      </c>
      <c r="F17" s="11">
        <v>100300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f t="shared" si="0"/>
        <v>100300</v>
      </c>
    </row>
    <row r="18" spans="1:13" x14ac:dyDescent="0.3">
      <c r="A18" s="2"/>
      <c r="B18" s="2" t="s">
        <v>29</v>
      </c>
      <c r="C18" s="2" t="s">
        <v>36</v>
      </c>
      <c r="D18" s="11">
        <v>236415.55</v>
      </c>
      <c r="E18" s="11">
        <v>0</v>
      </c>
      <c r="F18" s="11">
        <v>14277.68</v>
      </c>
      <c r="G18" s="11">
        <v>0</v>
      </c>
      <c r="H18" s="11">
        <v>0</v>
      </c>
      <c r="I18" s="11">
        <v>0</v>
      </c>
      <c r="J18" s="11">
        <v>2090.2600000000002</v>
      </c>
      <c r="K18" s="11">
        <v>0</v>
      </c>
      <c r="L18" s="11">
        <v>0</v>
      </c>
      <c r="M18" s="11">
        <f t="shared" si="0"/>
        <v>252783.49</v>
      </c>
    </row>
    <row r="19" spans="1:13" x14ac:dyDescent="0.3">
      <c r="A19" s="2" t="s">
        <v>34</v>
      </c>
      <c r="B19" s="2" t="s">
        <v>30</v>
      </c>
      <c r="C19" s="2" t="s">
        <v>36</v>
      </c>
      <c r="D19" s="11">
        <v>123490</v>
      </c>
      <c r="E19" s="11">
        <v>96000</v>
      </c>
      <c r="F19" s="11">
        <v>40000</v>
      </c>
      <c r="G19" s="11">
        <v>0</v>
      </c>
      <c r="H19" s="11">
        <v>96800</v>
      </c>
      <c r="I19" s="11">
        <v>0</v>
      </c>
      <c r="J19" s="11">
        <v>5000</v>
      </c>
      <c r="K19" s="11">
        <v>0</v>
      </c>
      <c r="L19" s="11">
        <v>0</v>
      </c>
      <c r="M19" s="11">
        <f t="shared" si="0"/>
        <v>361290</v>
      </c>
    </row>
    <row r="20" spans="1:13" x14ac:dyDescent="0.3">
      <c r="A20" s="2"/>
      <c r="B20" s="2" t="s">
        <v>31</v>
      </c>
      <c r="C20" s="2" t="s">
        <v>36</v>
      </c>
      <c r="D20" s="11">
        <v>384400</v>
      </c>
      <c r="E20" s="11">
        <v>0</v>
      </c>
      <c r="F20" s="11">
        <v>108397</v>
      </c>
      <c r="G20" s="11">
        <v>0</v>
      </c>
      <c r="H20" s="11">
        <v>0</v>
      </c>
      <c r="I20" s="11">
        <v>0</v>
      </c>
      <c r="J20" s="11">
        <v>0</v>
      </c>
      <c r="K20" s="11">
        <v>1892000</v>
      </c>
      <c r="L20" s="11">
        <v>0</v>
      </c>
      <c r="M20" s="11">
        <f t="shared" si="0"/>
        <v>2384797</v>
      </c>
    </row>
    <row r="21" spans="1:13" x14ac:dyDescent="0.3">
      <c r="A21" s="2" t="s">
        <v>35</v>
      </c>
      <c r="B21" s="2" t="s">
        <v>32</v>
      </c>
      <c r="C21" s="2" t="s">
        <v>36</v>
      </c>
      <c r="D21" s="11">
        <v>5000</v>
      </c>
      <c r="E21" s="11">
        <v>0</v>
      </c>
      <c r="F21" s="11">
        <v>504000</v>
      </c>
      <c r="G21" s="11">
        <v>60000</v>
      </c>
      <c r="H21" s="11">
        <v>0</v>
      </c>
      <c r="I21" s="11">
        <v>10000</v>
      </c>
      <c r="J21" s="11">
        <v>19000</v>
      </c>
      <c r="K21" s="11">
        <v>0</v>
      </c>
      <c r="L21" s="11">
        <v>0</v>
      </c>
      <c r="M21" s="11">
        <f t="shared" si="0"/>
        <v>598000</v>
      </c>
    </row>
    <row r="22" spans="1:13" x14ac:dyDescent="0.3">
      <c r="A22" s="2" t="s">
        <v>19</v>
      </c>
      <c r="B22" s="2" t="s">
        <v>19</v>
      </c>
      <c r="C22" s="2" t="s">
        <v>36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442405.2</v>
      </c>
      <c r="M22" s="11">
        <f t="shared" si="0"/>
        <v>442405.2</v>
      </c>
    </row>
    <row r="23" spans="1:13" x14ac:dyDescent="0.3">
      <c r="A23" s="5"/>
      <c r="B23" s="5"/>
      <c r="C23" s="2" t="s">
        <v>37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5397491.1600000001</v>
      </c>
      <c r="M23" s="11">
        <f t="shared" si="0"/>
        <v>5397491.1600000001</v>
      </c>
    </row>
    <row r="24" spans="1:13" x14ac:dyDescent="0.3">
      <c r="A24" s="5"/>
      <c r="B24" s="5"/>
      <c r="C24" s="5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21.75" customHeight="1" thickBot="1" x14ac:dyDescent="0.35">
      <c r="A25" s="35" t="s">
        <v>20</v>
      </c>
      <c r="B25" s="36"/>
      <c r="C25" s="37"/>
      <c r="D25" s="30">
        <f>SUM(D10:D24)</f>
        <v>7662751.7999999998</v>
      </c>
      <c r="E25" s="30">
        <f t="shared" ref="E25:M25" si="1">SUM(E10:E24)</f>
        <v>120529</v>
      </c>
      <c r="F25" s="30">
        <f t="shared" si="1"/>
        <v>3170123.9600000004</v>
      </c>
      <c r="G25" s="30">
        <f t="shared" si="1"/>
        <v>90000</v>
      </c>
      <c r="H25" s="30">
        <f t="shared" si="1"/>
        <v>1945287</v>
      </c>
      <c r="I25" s="30">
        <f t="shared" si="1"/>
        <v>79070</v>
      </c>
      <c r="J25" s="30">
        <f t="shared" si="1"/>
        <v>164105.26</v>
      </c>
      <c r="K25" s="30">
        <f t="shared" si="1"/>
        <v>1892000</v>
      </c>
      <c r="L25" s="30">
        <f t="shared" si="1"/>
        <v>5839896.3600000003</v>
      </c>
      <c r="M25" s="30">
        <f t="shared" si="1"/>
        <v>20963763.379999999</v>
      </c>
    </row>
    <row r="26" spans="1:13" ht="19.5" thickTop="1" x14ac:dyDescent="0.3"/>
  </sheetData>
  <mergeCells count="13">
    <mergeCell ref="A25:C25"/>
    <mergeCell ref="H6:H7"/>
    <mergeCell ref="M6:M7"/>
    <mergeCell ref="A1:M1"/>
    <mergeCell ref="A2:M2"/>
    <mergeCell ref="A3:M3"/>
    <mergeCell ref="D5:M5"/>
    <mergeCell ref="A5:A8"/>
    <mergeCell ref="B5:B8"/>
    <mergeCell ref="C5:C8"/>
    <mergeCell ref="F6:F7"/>
    <mergeCell ref="G6:G7"/>
    <mergeCell ref="L6:L7"/>
  </mergeCells>
  <pageMargins left="0.11811023622047245" right="0" top="0.55118110236220474" bottom="0.35433070866141736" header="0.31496062992125984" footer="0.31496062992125984"/>
  <pageSetup paperSize="9" scale="88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view="pageBreakPreview" topLeftCell="A16" zoomScaleNormal="100" zoomScaleSheetLayoutView="100" workbookViewId="0">
      <selection activeCell="I6" sqref="I6:I7"/>
    </sheetView>
  </sheetViews>
  <sheetFormatPr defaultRowHeight="18.75" x14ac:dyDescent="0.3"/>
  <cols>
    <col min="1" max="1" width="17.375" style="1" bestFit="1" customWidth="1"/>
    <col min="2" max="3" width="13" style="14" customWidth="1"/>
    <col min="4" max="4" width="12" style="14" customWidth="1"/>
    <col min="5" max="5" width="12" style="14" bestFit="1" customWidth="1"/>
    <col min="6" max="6" width="11.5" style="14" customWidth="1"/>
    <col min="7" max="7" width="9.75" style="14" customWidth="1"/>
    <col min="8" max="8" width="11.125" style="14" customWidth="1"/>
    <col min="9" max="9" width="9.625" style="14" bestFit="1" customWidth="1"/>
    <col min="10" max="10" width="11.25" style="14" customWidth="1"/>
    <col min="11" max="11" width="10.5" style="14" bestFit="1" customWidth="1"/>
    <col min="12" max="12" width="9.75" style="14" bestFit="1" customWidth="1"/>
    <col min="13" max="13" width="11.25" style="14" customWidth="1"/>
    <col min="14" max="14" width="11.625" style="14" customWidth="1"/>
    <col min="15" max="16384" width="9" style="1"/>
  </cols>
  <sheetData>
    <row r="1" spans="1:14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x14ac:dyDescent="0.3">
      <c r="A2" s="40" t="s">
        <v>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x14ac:dyDescent="0.3">
      <c r="A3" s="40" t="s">
        <v>58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5" spans="1:14" x14ac:dyDescent="0.3">
      <c r="A5" s="44" t="s">
        <v>38</v>
      </c>
      <c r="B5" s="50" t="s">
        <v>39</v>
      </c>
      <c r="C5" s="47" t="s">
        <v>36</v>
      </c>
      <c r="D5" s="21"/>
      <c r="E5" s="50" t="s">
        <v>20</v>
      </c>
      <c r="F5" s="56" t="s">
        <v>21</v>
      </c>
      <c r="G5" s="57"/>
      <c r="H5" s="57"/>
      <c r="I5" s="57"/>
      <c r="J5" s="57"/>
      <c r="K5" s="57"/>
      <c r="L5" s="57"/>
      <c r="M5" s="57"/>
      <c r="N5" s="58"/>
    </row>
    <row r="6" spans="1:14" x14ac:dyDescent="0.3">
      <c r="A6" s="45"/>
      <c r="B6" s="51"/>
      <c r="C6" s="48"/>
      <c r="D6" s="16" t="s">
        <v>41</v>
      </c>
      <c r="E6" s="51"/>
      <c r="F6" s="18" t="s">
        <v>11</v>
      </c>
      <c r="G6" s="6" t="s">
        <v>5</v>
      </c>
      <c r="H6" s="38" t="s">
        <v>7</v>
      </c>
      <c r="I6" s="38" t="s">
        <v>8</v>
      </c>
      <c r="J6" s="38" t="s">
        <v>9</v>
      </c>
      <c r="K6" s="6" t="s">
        <v>12</v>
      </c>
      <c r="L6" s="6" t="s">
        <v>14</v>
      </c>
      <c r="M6" s="6" t="s">
        <v>17</v>
      </c>
      <c r="N6" s="38" t="s">
        <v>19</v>
      </c>
    </row>
    <row r="7" spans="1:14" x14ac:dyDescent="0.3">
      <c r="A7" s="45"/>
      <c r="B7" s="51"/>
      <c r="C7" s="48"/>
      <c r="D7" s="16" t="s">
        <v>42</v>
      </c>
      <c r="E7" s="51"/>
      <c r="F7" s="19" t="s">
        <v>10</v>
      </c>
      <c r="G7" s="7" t="s">
        <v>6</v>
      </c>
      <c r="H7" s="39"/>
      <c r="I7" s="39"/>
      <c r="J7" s="39"/>
      <c r="K7" s="7" t="s">
        <v>13</v>
      </c>
      <c r="L7" s="7" t="s">
        <v>15</v>
      </c>
      <c r="M7" s="7" t="s">
        <v>18</v>
      </c>
      <c r="N7" s="39"/>
    </row>
    <row r="8" spans="1:14" x14ac:dyDescent="0.3">
      <c r="A8" s="46"/>
      <c r="B8" s="52"/>
      <c r="C8" s="49"/>
      <c r="D8" s="17" t="s">
        <v>43</v>
      </c>
      <c r="E8" s="52"/>
      <c r="F8" s="20"/>
      <c r="G8" s="8"/>
      <c r="H8" s="8"/>
      <c r="I8" s="8"/>
      <c r="J8" s="8"/>
      <c r="K8" s="8"/>
      <c r="L8" s="9" t="s">
        <v>16</v>
      </c>
      <c r="M8" s="9"/>
      <c r="N8" s="8"/>
    </row>
    <row r="9" spans="1:14" x14ac:dyDescent="0.3">
      <c r="A9" s="4" t="s">
        <v>22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x14ac:dyDescent="0.3">
      <c r="A10" s="2" t="s">
        <v>24</v>
      </c>
      <c r="B10" s="11">
        <v>1975790</v>
      </c>
      <c r="C10" s="11">
        <v>1966320</v>
      </c>
      <c r="D10" s="11">
        <v>0</v>
      </c>
      <c r="E10" s="11">
        <f>SUM(C10:D10)</f>
        <v>1966320</v>
      </c>
      <c r="F10" s="11">
        <v>1966320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/>
    </row>
    <row r="11" spans="1:14" x14ac:dyDescent="0.3">
      <c r="A11" s="2" t="s">
        <v>25</v>
      </c>
      <c r="B11" s="11">
        <v>5215310</v>
      </c>
      <c r="C11" s="11">
        <v>5202591</v>
      </c>
      <c r="D11" s="11">
        <v>871005</v>
      </c>
      <c r="E11" s="11">
        <f t="shared" ref="E11:E19" si="0">SUM(C11:D11)</f>
        <v>6073596</v>
      </c>
      <c r="F11" s="11">
        <v>3603159</v>
      </c>
      <c r="G11" s="11">
        <v>0</v>
      </c>
      <c r="H11" s="11">
        <v>1686397</v>
      </c>
      <c r="I11" s="11">
        <v>0</v>
      </c>
      <c r="J11" s="11">
        <v>784040</v>
      </c>
      <c r="K11" s="11">
        <v>0</v>
      </c>
      <c r="L11" s="11">
        <v>0</v>
      </c>
      <c r="M11" s="11">
        <v>0</v>
      </c>
      <c r="N11" s="11"/>
    </row>
    <row r="12" spans="1:14" x14ac:dyDescent="0.3">
      <c r="A12" s="2" t="s">
        <v>26</v>
      </c>
      <c r="B12" s="11">
        <v>428300</v>
      </c>
      <c r="C12" s="11">
        <v>174705</v>
      </c>
      <c r="D12" s="11">
        <v>1200</v>
      </c>
      <c r="E12" s="11">
        <f t="shared" si="0"/>
        <v>175905</v>
      </c>
      <c r="F12" s="11">
        <v>161560</v>
      </c>
      <c r="G12" s="11">
        <v>0</v>
      </c>
      <c r="H12" s="11">
        <v>4940</v>
      </c>
      <c r="I12" s="11">
        <v>0</v>
      </c>
      <c r="J12" s="11">
        <v>9405</v>
      </c>
      <c r="K12" s="11">
        <v>0</v>
      </c>
      <c r="L12" s="11">
        <v>0</v>
      </c>
      <c r="M12" s="11">
        <v>0</v>
      </c>
      <c r="N12" s="11"/>
    </row>
    <row r="13" spans="1:14" x14ac:dyDescent="0.3">
      <c r="A13" s="2" t="s">
        <v>27</v>
      </c>
      <c r="B13" s="11">
        <v>3421840</v>
      </c>
      <c r="C13" s="11">
        <v>2236273</v>
      </c>
      <c r="D13" s="11">
        <v>0</v>
      </c>
      <c r="E13" s="11">
        <f t="shared" si="0"/>
        <v>2236273</v>
      </c>
      <c r="F13" s="11">
        <v>892942</v>
      </c>
      <c r="G13" s="11">
        <v>0</v>
      </c>
      <c r="H13" s="11">
        <v>371893</v>
      </c>
      <c r="I13" s="11">
        <v>0</v>
      </c>
      <c r="J13" s="11">
        <v>805438</v>
      </c>
      <c r="K13" s="11">
        <v>28810</v>
      </c>
      <c r="L13" s="11">
        <v>137190</v>
      </c>
      <c r="M13" s="11">
        <v>0</v>
      </c>
      <c r="N13" s="11"/>
    </row>
    <row r="14" spans="1:14" x14ac:dyDescent="0.3">
      <c r="A14" s="2" t="s">
        <v>28</v>
      </c>
      <c r="B14" s="11">
        <v>1456780</v>
      </c>
      <c r="C14" s="11">
        <v>974602.53</v>
      </c>
      <c r="D14" s="11">
        <v>100300</v>
      </c>
      <c r="E14" s="11">
        <f t="shared" si="0"/>
        <v>1074902.53</v>
      </c>
      <c r="F14" s="11">
        <v>289465.25</v>
      </c>
      <c r="G14" s="11">
        <v>24529</v>
      </c>
      <c r="H14" s="11">
        <v>440219.28</v>
      </c>
      <c r="I14" s="11">
        <v>30000</v>
      </c>
      <c r="J14" s="11">
        <v>249604</v>
      </c>
      <c r="K14" s="11">
        <v>40260</v>
      </c>
      <c r="L14" s="11">
        <v>825</v>
      </c>
      <c r="M14" s="11">
        <v>0</v>
      </c>
      <c r="N14" s="11"/>
    </row>
    <row r="15" spans="1:14" x14ac:dyDescent="0.3">
      <c r="A15" s="2" t="s">
        <v>29</v>
      </c>
      <c r="B15" s="11">
        <v>332000</v>
      </c>
      <c r="C15" s="11">
        <v>252783.49</v>
      </c>
      <c r="D15" s="11">
        <v>0</v>
      </c>
      <c r="E15" s="11">
        <f t="shared" si="0"/>
        <v>252783.49</v>
      </c>
      <c r="F15" s="11">
        <v>236415.55</v>
      </c>
      <c r="G15" s="11">
        <v>0</v>
      </c>
      <c r="H15" s="11">
        <v>14277.68</v>
      </c>
      <c r="I15" s="11">
        <v>0</v>
      </c>
      <c r="J15" s="11">
        <v>0</v>
      </c>
      <c r="K15" s="11">
        <v>0</v>
      </c>
      <c r="L15" s="11">
        <v>2090.2600000000002</v>
      </c>
      <c r="M15" s="11">
        <v>0</v>
      </c>
      <c r="N15" s="11"/>
    </row>
    <row r="16" spans="1:14" x14ac:dyDescent="0.3">
      <c r="A16" s="2" t="s">
        <v>30</v>
      </c>
      <c r="B16" s="11">
        <v>370700</v>
      </c>
      <c r="C16" s="11">
        <v>361290</v>
      </c>
      <c r="D16" s="11">
        <v>0</v>
      </c>
      <c r="E16" s="11">
        <f t="shared" si="0"/>
        <v>361290</v>
      </c>
      <c r="F16" s="11">
        <v>123490</v>
      </c>
      <c r="G16" s="11">
        <v>96000</v>
      </c>
      <c r="H16" s="11">
        <v>40000</v>
      </c>
      <c r="I16" s="11">
        <v>0</v>
      </c>
      <c r="J16" s="11">
        <v>96800</v>
      </c>
      <c r="K16" s="11">
        <v>0</v>
      </c>
      <c r="L16" s="11">
        <v>5000</v>
      </c>
      <c r="M16" s="11">
        <v>0</v>
      </c>
      <c r="N16" s="11"/>
    </row>
    <row r="17" spans="1:14" x14ac:dyDescent="0.3">
      <c r="A17" s="2" t="s">
        <v>31</v>
      </c>
      <c r="B17" s="11">
        <v>2608000</v>
      </c>
      <c r="C17" s="11">
        <v>2384797</v>
      </c>
      <c r="D17" s="11">
        <v>0</v>
      </c>
      <c r="E17" s="11">
        <f t="shared" si="0"/>
        <v>2384797</v>
      </c>
      <c r="F17" s="11">
        <v>384400</v>
      </c>
      <c r="G17" s="11">
        <v>0</v>
      </c>
      <c r="H17" s="11">
        <v>108397</v>
      </c>
      <c r="I17" s="11">
        <v>0</v>
      </c>
      <c r="J17" s="11">
        <v>0</v>
      </c>
      <c r="K17" s="11">
        <v>0</v>
      </c>
      <c r="L17" s="11">
        <v>19000</v>
      </c>
      <c r="M17" s="11">
        <v>1892000</v>
      </c>
      <c r="N17" s="11"/>
    </row>
    <row r="18" spans="1:14" x14ac:dyDescent="0.3">
      <c r="A18" s="2" t="s">
        <v>32</v>
      </c>
      <c r="B18" s="11">
        <v>610000</v>
      </c>
      <c r="C18" s="11">
        <v>598000</v>
      </c>
      <c r="D18" s="11">
        <v>0</v>
      </c>
      <c r="E18" s="11">
        <f t="shared" si="0"/>
        <v>598000</v>
      </c>
      <c r="F18" s="11">
        <v>5000</v>
      </c>
      <c r="G18" s="11">
        <v>0</v>
      </c>
      <c r="H18" s="11">
        <v>504000</v>
      </c>
      <c r="I18" s="11">
        <v>60000</v>
      </c>
      <c r="J18" s="11">
        <v>0</v>
      </c>
      <c r="K18" s="11">
        <v>10000</v>
      </c>
      <c r="L18" s="11">
        <v>0</v>
      </c>
      <c r="M18" s="11">
        <v>0</v>
      </c>
      <c r="N18" s="11"/>
    </row>
    <row r="19" spans="1:14" x14ac:dyDescent="0.3">
      <c r="A19" s="2" t="s">
        <v>19</v>
      </c>
      <c r="B19" s="11">
        <v>581280</v>
      </c>
      <c r="C19" s="11">
        <v>442405.2</v>
      </c>
      <c r="D19" s="11">
        <v>5397491.1600000001</v>
      </c>
      <c r="E19" s="11">
        <f t="shared" si="0"/>
        <v>5839896.3600000003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5839896.3600000003</v>
      </c>
    </row>
    <row r="20" spans="1:14" x14ac:dyDescent="0.3">
      <c r="A20" s="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s="32" customFormat="1" ht="23.25" customHeight="1" thickBot="1" x14ac:dyDescent="0.25">
      <c r="A21" s="31" t="s">
        <v>40</v>
      </c>
      <c r="B21" s="30">
        <f t="shared" ref="B21:N21" si="1">SUM(B10:B20)</f>
        <v>17000000</v>
      </c>
      <c r="C21" s="30">
        <f>SUM(C10:C20)</f>
        <v>14593767.219999999</v>
      </c>
      <c r="D21" s="30">
        <f t="shared" si="1"/>
        <v>6369996.1600000001</v>
      </c>
      <c r="E21" s="30">
        <f t="shared" si="1"/>
        <v>20963763.379999999</v>
      </c>
      <c r="F21" s="30">
        <f t="shared" si="1"/>
        <v>7662751.7999999998</v>
      </c>
      <c r="G21" s="30">
        <f t="shared" si="1"/>
        <v>120529</v>
      </c>
      <c r="H21" s="30">
        <f t="shared" si="1"/>
        <v>3170123.9600000004</v>
      </c>
      <c r="I21" s="30">
        <f t="shared" si="1"/>
        <v>90000</v>
      </c>
      <c r="J21" s="30">
        <f t="shared" si="1"/>
        <v>1945287</v>
      </c>
      <c r="K21" s="30">
        <f t="shared" si="1"/>
        <v>79070</v>
      </c>
      <c r="L21" s="30">
        <f t="shared" si="1"/>
        <v>164105.26</v>
      </c>
      <c r="M21" s="30">
        <f t="shared" si="1"/>
        <v>1892000</v>
      </c>
      <c r="N21" s="30">
        <f t="shared" si="1"/>
        <v>5839896.3600000003</v>
      </c>
    </row>
    <row r="22" spans="1:14" ht="19.5" thickTop="1" x14ac:dyDescent="0.3">
      <c r="A22" s="4" t="s">
        <v>44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x14ac:dyDescent="0.3">
      <c r="A23" s="2" t="s">
        <v>45</v>
      </c>
      <c r="B23" s="11">
        <v>180000</v>
      </c>
      <c r="C23" s="11">
        <v>184075.33</v>
      </c>
      <c r="D23" s="11">
        <v>0</v>
      </c>
      <c r="E23" s="11">
        <f>SUM(C23:D23)</f>
        <v>184075.33</v>
      </c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3">
      <c r="A24" s="2" t="s">
        <v>46</v>
      </c>
      <c r="B24" s="11">
        <v>227000</v>
      </c>
      <c r="C24" s="11">
        <v>244930</v>
      </c>
      <c r="D24" s="11">
        <v>0</v>
      </c>
      <c r="E24" s="11">
        <f t="shared" ref="E24:E31" si="2">SUM(C24:D24)</f>
        <v>244930</v>
      </c>
      <c r="F24" s="11"/>
      <c r="G24" s="11"/>
      <c r="H24" s="11"/>
      <c r="I24" s="11"/>
      <c r="J24" s="11"/>
      <c r="K24" s="11"/>
      <c r="L24" s="11"/>
      <c r="M24" s="11"/>
      <c r="N24" s="11"/>
    </row>
    <row r="25" spans="1:14" x14ac:dyDescent="0.3">
      <c r="A25" s="2" t="s">
        <v>47</v>
      </c>
      <c r="B25" s="11">
        <v>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x14ac:dyDescent="0.3">
      <c r="A26" s="2" t="s">
        <v>48</v>
      </c>
      <c r="B26" s="11">
        <v>107000</v>
      </c>
      <c r="C26" s="11">
        <v>122688.34</v>
      </c>
      <c r="D26" s="11">
        <v>0</v>
      </c>
      <c r="E26" s="11">
        <f t="shared" si="2"/>
        <v>122688.34</v>
      </c>
      <c r="F26" s="11"/>
      <c r="G26" s="11"/>
      <c r="H26" s="11"/>
      <c r="I26" s="11"/>
      <c r="J26" s="11"/>
      <c r="K26" s="11"/>
      <c r="L26" s="11"/>
      <c r="M26" s="11"/>
      <c r="N26" s="11"/>
    </row>
    <row r="27" spans="1:14" x14ac:dyDescent="0.3">
      <c r="A27" s="2" t="s">
        <v>49</v>
      </c>
      <c r="B27" s="11">
        <v>82000</v>
      </c>
      <c r="C27" s="11">
        <v>147815</v>
      </c>
      <c r="D27" s="11">
        <v>0</v>
      </c>
      <c r="E27" s="11">
        <f t="shared" si="2"/>
        <v>147815</v>
      </c>
      <c r="F27" s="11"/>
      <c r="G27" s="11"/>
      <c r="H27" s="11"/>
      <c r="I27" s="11"/>
      <c r="J27" s="11"/>
      <c r="K27" s="11"/>
      <c r="L27" s="11"/>
      <c r="M27" s="11"/>
      <c r="N27" s="11"/>
    </row>
    <row r="28" spans="1:14" x14ac:dyDescent="0.3">
      <c r="A28" s="2" t="s">
        <v>50</v>
      </c>
      <c r="B28" s="11">
        <v>0</v>
      </c>
      <c r="C28" s="11">
        <v>500</v>
      </c>
      <c r="D28" s="11">
        <v>0</v>
      </c>
      <c r="E28" s="11">
        <f t="shared" si="2"/>
        <v>500</v>
      </c>
      <c r="F28" s="11"/>
      <c r="G28" s="11"/>
      <c r="H28" s="11"/>
      <c r="I28" s="11"/>
      <c r="J28" s="11"/>
      <c r="K28" s="11"/>
      <c r="L28" s="11"/>
      <c r="M28" s="11"/>
      <c r="N28" s="11"/>
    </row>
    <row r="29" spans="1:14" x14ac:dyDescent="0.3">
      <c r="A29" s="2" t="s">
        <v>51</v>
      </c>
      <c r="B29" s="11">
        <v>12204000</v>
      </c>
      <c r="C29" s="11">
        <v>13388813.220000001</v>
      </c>
      <c r="D29" s="11">
        <v>0</v>
      </c>
      <c r="E29" s="11">
        <f t="shared" si="2"/>
        <v>13388813.220000001</v>
      </c>
      <c r="F29" s="11"/>
      <c r="G29" s="11"/>
      <c r="H29" s="11"/>
      <c r="I29" s="11"/>
      <c r="J29" s="11"/>
      <c r="K29" s="11"/>
      <c r="L29" s="11"/>
      <c r="M29" s="11"/>
      <c r="N29" s="11"/>
    </row>
    <row r="30" spans="1:14" x14ac:dyDescent="0.3">
      <c r="A30" s="2" t="s">
        <v>52</v>
      </c>
      <c r="B30" s="11">
        <v>4200000</v>
      </c>
      <c r="C30" s="11">
        <v>3349588</v>
      </c>
      <c r="D30" s="11">
        <v>0</v>
      </c>
      <c r="E30" s="11">
        <f t="shared" si="2"/>
        <v>3349588</v>
      </c>
      <c r="F30" s="11"/>
      <c r="G30" s="11"/>
      <c r="H30" s="11"/>
      <c r="I30" s="11"/>
      <c r="J30" s="11"/>
      <c r="K30" s="11"/>
      <c r="L30" s="11"/>
      <c r="M30" s="11"/>
      <c r="N30" s="11"/>
    </row>
    <row r="31" spans="1:14" x14ac:dyDescent="0.3">
      <c r="A31" s="2" t="s">
        <v>53</v>
      </c>
      <c r="B31" s="11">
        <v>0</v>
      </c>
      <c r="C31" s="11">
        <v>0</v>
      </c>
      <c r="D31" s="11">
        <v>6369996.1600000001</v>
      </c>
      <c r="E31" s="11">
        <f t="shared" si="2"/>
        <v>6369996.1600000001</v>
      </c>
      <c r="F31" s="11"/>
      <c r="G31" s="11"/>
      <c r="H31" s="11"/>
      <c r="I31" s="11"/>
      <c r="J31" s="11"/>
      <c r="K31" s="11"/>
      <c r="L31" s="11"/>
      <c r="M31" s="11"/>
      <c r="N31" s="11"/>
    </row>
    <row r="32" spans="1:14" x14ac:dyDescent="0.3">
      <c r="A32" s="2" t="s">
        <v>54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x14ac:dyDescent="0.3">
      <c r="A33" s="5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s="32" customFormat="1" ht="23.25" customHeight="1" thickBot="1" x14ac:dyDescent="0.25">
      <c r="A34" s="29" t="s">
        <v>55</v>
      </c>
      <c r="B34" s="33">
        <f t="shared" ref="B34:N34" si="3">SUM(B23:B33)</f>
        <v>17000000</v>
      </c>
      <c r="C34" s="33">
        <f t="shared" si="3"/>
        <v>17438409.890000001</v>
      </c>
      <c r="D34" s="33">
        <f t="shared" si="3"/>
        <v>6369996.1600000001</v>
      </c>
      <c r="E34" s="33">
        <f t="shared" si="3"/>
        <v>23808406.050000001</v>
      </c>
      <c r="F34" s="30">
        <f t="shared" si="3"/>
        <v>0</v>
      </c>
      <c r="G34" s="30">
        <f t="shared" si="3"/>
        <v>0</v>
      </c>
      <c r="H34" s="30">
        <f t="shared" si="3"/>
        <v>0</v>
      </c>
      <c r="I34" s="30">
        <f t="shared" si="3"/>
        <v>0</v>
      </c>
      <c r="J34" s="30">
        <f t="shared" si="3"/>
        <v>0</v>
      </c>
      <c r="K34" s="30">
        <f t="shared" si="3"/>
        <v>0</v>
      </c>
      <c r="L34" s="30">
        <f t="shared" si="3"/>
        <v>0</v>
      </c>
      <c r="M34" s="30">
        <f t="shared" si="3"/>
        <v>0</v>
      </c>
      <c r="N34" s="30">
        <f t="shared" si="3"/>
        <v>0</v>
      </c>
    </row>
    <row r="35" spans="1:14" s="32" customFormat="1" ht="26.25" customHeight="1" thickTop="1" thickBot="1" x14ac:dyDescent="0.25">
      <c r="A35" s="53" t="s">
        <v>56</v>
      </c>
      <c r="B35" s="54"/>
      <c r="C35" s="54"/>
      <c r="D35" s="55"/>
      <c r="E35" s="30">
        <f>E34-E21</f>
        <v>2844642.6700000018</v>
      </c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19.5" thickTop="1" x14ac:dyDescent="0.3"/>
  </sheetData>
  <mergeCells count="13">
    <mergeCell ref="C5:C8"/>
    <mergeCell ref="E5:E8"/>
    <mergeCell ref="A35:D35"/>
    <mergeCell ref="A1:N1"/>
    <mergeCell ref="A2:N2"/>
    <mergeCell ref="A3:N3"/>
    <mergeCell ref="A5:A8"/>
    <mergeCell ref="B5:B8"/>
    <mergeCell ref="F5:N5"/>
    <mergeCell ref="H6:H7"/>
    <mergeCell ref="I6:I7"/>
    <mergeCell ref="N6:N7"/>
    <mergeCell ref="J6:J7"/>
  </mergeCells>
  <pageMargins left="0.39370078740157483" right="0" top="0.15748031496062992" bottom="0" header="0.31496062992125984" footer="0.31496062992125984"/>
  <pageSetup paperSize="9" scale="81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BreakPreview" topLeftCell="A25" zoomScaleNormal="100" zoomScaleSheetLayoutView="100" workbookViewId="0">
      <selection activeCell="F36" sqref="F36"/>
    </sheetView>
  </sheetViews>
  <sheetFormatPr defaultRowHeight="18.75" x14ac:dyDescent="0.3"/>
  <cols>
    <col min="1" max="1" width="17.375" style="1" bestFit="1" customWidth="1"/>
    <col min="2" max="3" width="13" style="14" customWidth="1"/>
    <col min="4" max="4" width="12.75" style="14" customWidth="1"/>
    <col min="5" max="5" width="10.625" style="14" customWidth="1"/>
    <col min="6" max="6" width="10" style="14" bestFit="1" customWidth="1"/>
    <col min="7" max="7" width="10.875" style="14" bestFit="1" customWidth="1"/>
    <col min="8" max="8" width="9.625" style="14" bestFit="1" customWidth="1"/>
    <col min="9" max="9" width="10.75" style="14" bestFit="1" customWidth="1"/>
    <col min="10" max="10" width="10.5" style="14" bestFit="1" customWidth="1"/>
    <col min="11" max="11" width="9.75" style="14" bestFit="1" customWidth="1"/>
    <col min="12" max="13" width="10.875" style="14" bestFit="1" customWidth="1"/>
    <col min="14" max="16384" width="9" style="1"/>
  </cols>
  <sheetData>
    <row r="1" spans="1:13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x14ac:dyDescent="0.3">
      <c r="A2" s="40" t="s">
        <v>60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x14ac:dyDescent="0.3">
      <c r="A3" s="40" t="s">
        <v>58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5" spans="1:13" x14ac:dyDescent="0.3">
      <c r="A5" s="44" t="s">
        <v>38</v>
      </c>
      <c r="B5" s="50" t="s">
        <v>39</v>
      </c>
      <c r="C5" s="47" t="s">
        <v>36</v>
      </c>
      <c r="D5" s="50" t="s">
        <v>20</v>
      </c>
      <c r="E5" s="56" t="s">
        <v>21</v>
      </c>
      <c r="F5" s="57"/>
      <c r="G5" s="57"/>
      <c r="H5" s="57"/>
      <c r="I5" s="57"/>
      <c r="J5" s="57"/>
      <c r="K5" s="57"/>
      <c r="L5" s="57"/>
      <c r="M5" s="58"/>
    </row>
    <row r="6" spans="1:13" x14ac:dyDescent="0.3">
      <c r="A6" s="45"/>
      <c r="B6" s="51"/>
      <c r="C6" s="48"/>
      <c r="D6" s="51"/>
      <c r="E6" s="18" t="s">
        <v>11</v>
      </c>
      <c r="F6" s="6" t="s">
        <v>5</v>
      </c>
      <c r="G6" s="38" t="s">
        <v>7</v>
      </c>
      <c r="H6" s="38" t="s">
        <v>8</v>
      </c>
      <c r="I6" s="38" t="s">
        <v>9</v>
      </c>
      <c r="J6" s="6" t="s">
        <v>12</v>
      </c>
      <c r="K6" s="6" t="s">
        <v>14</v>
      </c>
      <c r="L6" s="6" t="s">
        <v>17</v>
      </c>
      <c r="M6" s="38" t="s">
        <v>19</v>
      </c>
    </row>
    <row r="7" spans="1:13" x14ac:dyDescent="0.3">
      <c r="A7" s="45"/>
      <c r="B7" s="51"/>
      <c r="C7" s="48"/>
      <c r="D7" s="51"/>
      <c r="E7" s="19" t="s">
        <v>10</v>
      </c>
      <c r="F7" s="7" t="s">
        <v>6</v>
      </c>
      <c r="G7" s="39"/>
      <c r="H7" s="39"/>
      <c r="I7" s="39"/>
      <c r="J7" s="7" t="s">
        <v>13</v>
      </c>
      <c r="K7" s="7" t="s">
        <v>15</v>
      </c>
      <c r="L7" s="7" t="s">
        <v>18</v>
      </c>
      <c r="M7" s="39"/>
    </row>
    <row r="8" spans="1:13" x14ac:dyDescent="0.3">
      <c r="A8" s="46"/>
      <c r="B8" s="52"/>
      <c r="C8" s="49"/>
      <c r="D8" s="52"/>
      <c r="E8" s="20"/>
      <c r="F8" s="8"/>
      <c r="G8" s="8"/>
      <c r="H8" s="8"/>
      <c r="I8" s="8"/>
      <c r="J8" s="8"/>
      <c r="K8" s="9" t="s">
        <v>16</v>
      </c>
      <c r="L8" s="9"/>
      <c r="M8" s="8"/>
    </row>
    <row r="9" spans="1:13" x14ac:dyDescent="0.3">
      <c r="A9" s="4" t="s">
        <v>22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x14ac:dyDescent="0.3">
      <c r="A10" s="2" t="s">
        <v>24</v>
      </c>
      <c r="B10" s="11">
        <v>1975790</v>
      </c>
      <c r="C10" s="11">
        <v>1966320</v>
      </c>
      <c r="D10" s="11">
        <f t="shared" ref="D10:D19" si="0">SUM(C10:C10)</f>
        <v>1966320</v>
      </c>
      <c r="E10" s="11">
        <v>1966320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/>
    </row>
    <row r="11" spans="1:13" x14ac:dyDescent="0.3">
      <c r="A11" s="2" t="s">
        <v>25</v>
      </c>
      <c r="B11" s="11">
        <v>5215310</v>
      </c>
      <c r="C11" s="11">
        <v>5202591</v>
      </c>
      <c r="D11" s="11">
        <f t="shared" si="0"/>
        <v>5202591</v>
      </c>
      <c r="E11" s="11">
        <v>3603159</v>
      </c>
      <c r="F11" s="11">
        <v>0</v>
      </c>
      <c r="G11" s="11">
        <v>815392</v>
      </c>
      <c r="H11" s="11">
        <v>0</v>
      </c>
      <c r="I11" s="11">
        <v>784040</v>
      </c>
      <c r="J11" s="11">
        <v>0</v>
      </c>
      <c r="K11" s="11">
        <v>0</v>
      </c>
      <c r="L11" s="11">
        <v>0</v>
      </c>
      <c r="M11" s="11"/>
    </row>
    <row r="12" spans="1:13" x14ac:dyDescent="0.3">
      <c r="A12" s="2" t="s">
        <v>26</v>
      </c>
      <c r="B12" s="11">
        <v>428300</v>
      </c>
      <c r="C12" s="11">
        <v>174705</v>
      </c>
      <c r="D12" s="11">
        <f t="shared" si="0"/>
        <v>174705</v>
      </c>
      <c r="E12" s="11">
        <v>161560</v>
      </c>
      <c r="F12" s="11">
        <v>0</v>
      </c>
      <c r="G12" s="11">
        <v>3740</v>
      </c>
      <c r="H12" s="11">
        <v>0</v>
      </c>
      <c r="I12" s="11">
        <v>9405</v>
      </c>
      <c r="J12" s="11">
        <v>0</v>
      </c>
      <c r="K12" s="11">
        <v>0</v>
      </c>
      <c r="L12" s="11">
        <v>0</v>
      </c>
      <c r="M12" s="11"/>
    </row>
    <row r="13" spans="1:13" x14ac:dyDescent="0.3">
      <c r="A13" s="2" t="s">
        <v>27</v>
      </c>
      <c r="B13" s="11">
        <v>3421840</v>
      </c>
      <c r="C13" s="11">
        <v>2236273</v>
      </c>
      <c r="D13" s="11">
        <f t="shared" si="0"/>
        <v>2236273</v>
      </c>
      <c r="E13" s="11">
        <v>892942</v>
      </c>
      <c r="F13" s="11">
        <v>0</v>
      </c>
      <c r="G13" s="11">
        <v>371893</v>
      </c>
      <c r="H13" s="11">
        <v>0</v>
      </c>
      <c r="I13" s="11">
        <v>805438</v>
      </c>
      <c r="J13" s="11">
        <v>28810</v>
      </c>
      <c r="K13" s="11">
        <v>137190</v>
      </c>
      <c r="L13" s="11">
        <v>0</v>
      </c>
      <c r="M13" s="11"/>
    </row>
    <row r="14" spans="1:13" x14ac:dyDescent="0.3">
      <c r="A14" s="2" t="s">
        <v>28</v>
      </c>
      <c r="B14" s="11">
        <v>1456780</v>
      </c>
      <c r="C14" s="11">
        <v>974602.53</v>
      </c>
      <c r="D14" s="11">
        <f t="shared" si="0"/>
        <v>974602.53</v>
      </c>
      <c r="E14" s="11">
        <v>289465.25</v>
      </c>
      <c r="F14" s="11">
        <v>24529</v>
      </c>
      <c r="G14" s="11">
        <v>339919.28</v>
      </c>
      <c r="H14" s="11">
        <v>30000</v>
      </c>
      <c r="I14" s="11">
        <v>249604</v>
      </c>
      <c r="J14" s="11">
        <v>40260</v>
      </c>
      <c r="K14" s="11">
        <v>825</v>
      </c>
      <c r="L14" s="11">
        <v>0</v>
      </c>
      <c r="M14" s="11"/>
    </row>
    <row r="15" spans="1:13" x14ac:dyDescent="0.3">
      <c r="A15" s="2" t="s">
        <v>29</v>
      </c>
      <c r="B15" s="11">
        <v>332000</v>
      </c>
      <c r="C15" s="11">
        <v>252783.49</v>
      </c>
      <c r="D15" s="11">
        <f t="shared" si="0"/>
        <v>252783.49</v>
      </c>
      <c r="E15" s="11">
        <v>236415.55</v>
      </c>
      <c r="F15" s="11">
        <v>0</v>
      </c>
      <c r="G15" s="11">
        <v>14277.68</v>
      </c>
      <c r="H15" s="11">
        <v>0</v>
      </c>
      <c r="I15" s="11">
        <v>0</v>
      </c>
      <c r="J15" s="11">
        <v>0</v>
      </c>
      <c r="K15" s="11">
        <v>2090.2600000000002</v>
      </c>
      <c r="L15" s="11">
        <v>0</v>
      </c>
      <c r="M15" s="11"/>
    </row>
    <row r="16" spans="1:13" x14ac:dyDescent="0.3">
      <c r="A16" s="2" t="s">
        <v>30</v>
      </c>
      <c r="B16" s="11">
        <v>370700</v>
      </c>
      <c r="C16" s="11">
        <v>361290</v>
      </c>
      <c r="D16" s="11">
        <f t="shared" si="0"/>
        <v>361290</v>
      </c>
      <c r="E16" s="11">
        <v>123490</v>
      </c>
      <c r="F16" s="11">
        <v>96000</v>
      </c>
      <c r="G16" s="11">
        <v>40000</v>
      </c>
      <c r="H16" s="11">
        <v>0</v>
      </c>
      <c r="I16" s="11">
        <v>96800</v>
      </c>
      <c r="J16" s="11">
        <v>0</v>
      </c>
      <c r="K16" s="11">
        <v>5000</v>
      </c>
      <c r="L16" s="11">
        <v>0</v>
      </c>
      <c r="M16" s="11"/>
    </row>
    <row r="17" spans="1:13" x14ac:dyDescent="0.3">
      <c r="A17" s="2" t="s">
        <v>31</v>
      </c>
      <c r="B17" s="11">
        <v>2608000</v>
      </c>
      <c r="C17" s="11">
        <v>2384797</v>
      </c>
      <c r="D17" s="11">
        <f t="shared" si="0"/>
        <v>2384797</v>
      </c>
      <c r="E17" s="11">
        <v>384400</v>
      </c>
      <c r="F17" s="11">
        <v>0</v>
      </c>
      <c r="G17" s="11">
        <v>108397</v>
      </c>
      <c r="H17" s="11">
        <v>0</v>
      </c>
      <c r="I17" s="11">
        <v>0</v>
      </c>
      <c r="J17" s="11">
        <v>0</v>
      </c>
      <c r="K17" s="11">
        <v>0</v>
      </c>
      <c r="L17" s="11">
        <v>1892000</v>
      </c>
      <c r="M17" s="11"/>
    </row>
    <row r="18" spans="1:13" x14ac:dyDescent="0.3">
      <c r="A18" s="2" t="s">
        <v>32</v>
      </c>
      <c r="B18" s="11">
        <v>610000</v>
      </c>
      <c r="C18" s="11">
        <v>598000</v>
      </c>
      <c r="D18" s="11">
        <f t="shared" si="0"/>
        <v>598000</v>
      </c>
      <c r="E18" s="11">
        <v>5000</v>
      </c>
      <c r="F18" s="11">
        <v>0</v>
      </c>
      <c r="G18" s="11">
        <v>504000</v>
      </c>
      <c r="H18" s="11">
        <v>60000</v>
      </c>
      <c r="I18" s="11">
        <v>0</v>
      </c>
      <c r="J18" s="11">
        <v>10000</v>
      </c>
      <c r="K18" s="11">
        <v>19000</v>
      </c>
      <c r="L18" s="11">
        <v>0</v>
      </c>
      <c r="M18" s="11"/>
    </row>
    <row r="19" spans="1:13" x14ac:dyDescent="0.3">
      <c r="A19" s="2" t="s">
        <v>19</v>
      </c>
      <c r="B19" s="11">
        <v>581280</v>
      </c>
      <c r="C19" s="11">
        <v>442405.2</v>
      </c>
      <c r="D19" s="11">
        <f t="shared" si="0"/>
        <v>442405.2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442405.2</v>
      </c>
    </row>
    <row r="20" spans="1:13" x14ac:dyDescent="0.3">
      <c r="A20" s="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9.5" thickBot="1" x14ac:dyDescent="0.35">
      <c r="A21" s="27" t="s">
        <v>40</v>
      </c>
      <c r="B21" s="13">
        <f t="shared" ref="B21:M21" si="1">SUM(B10:B20)</f>
        <v>17000000</v>
      </c>
      <c r="C21" s="13">
        <f t="shared" si="1"/>
        <v>14593767.219999999</v>
      </c>
      <c r="D21" s="13">
        <f t="shared" si="1"/>
        <v>14593767.219999999</v>
      </c>
      <c r="E21" s="13">
        <f t="shared" si="1"/>
        <v>7662751.7999999998</v>
      </c>
      <c r="F21" s="13">
        <f t="shared" si="1"/>
        <v>120529</v>
      </c>
      <c r="G21" s="13">
        <f t="shared" si="1"/>
        <v>2197618.96</v>
      </c>
      <c r="H21" s="13">
        <f t="shared" si="1"/>
        <v>90000</v>
      </c>
      <c r="I21" s="13">
        <f t="shared" si="1"/>
        <v>1945287</v>
      </c>
      <c r="J21" s="13">
        <f t="shared" si="1"/>
        <v>79070</v>
      </c>
      <c r="K21" s="13">
        <f t="shared" si="1"/>
        <v>164105.26</v>
      </c>
      <c r="L21" s="13">
        <f t="shared" si="1"/>
        <v>1892000</v>
      </c>
      <c r="M21" s="13">
        <f t="shared" si="1"/>
        <v>442405.2</v>
      </c>
    </row>
    <row r="22" spans="1:13" ht="19.5" thickTop="1" x14ac:dyDescent="0.3">
      <c r="A22" s="4" t="s">
        <v>44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3">
      <c r="A23" s="2" t="s">
        <v>45</v>
      </c>
      <c r="B23" s="11">
        <v>180000</v>
      </c>
      <c r="C23" s="11">
        <v>184075.33</v>
      </c>
      <c r="D23" s="11">
        <f t="shared" ref="D23:D31" si="2">SUM(C23:C23)</f>
        <v>184075.33</v>
      </c>
      <c r="E23" s="11"/>
      <c r="F23" s="11"/>
      <c r="G23" s="11"/>
      <c r="H23" s="11"/>
      <c r="I23" s="11"/>
      <c r="J23" s="11"/>
      <c r="K23" s="11"/>
      <c r="L23" s="11"/>
      <c r="M23" s="11"/>
    </row>
    <row r="24" spans="1:13" x14ac:dyDescent="0.3">
      <c r="A24" s="2" t="s">
        <v>46</v>
      </c>
      <c r="B24" s="11">
        <v>227000</v>
      </c>
      <c r="C24" s="11">
        <v>244930</v>
      </c>
      <c r="D24" s="11">
        <f t="shared" si="2"/>
        <v>244930</v>
      </c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3">
      <c r="A25" s="2" t="s">
        <v>47</v>
      </c>
      <c r="B25" s="11"/>
      <c r="C25" s="11"/>
      <c r="D25" s="11">
        <f t="shared" si="2"/>
        <v>0</v>
      </c>
      <c r="E25" s="11"/>
      <c r="F25" s="11"/>
      <c r="G25" s="11"/>
      <c r="H25" s="11"/>
      <c r="I25" s="11"/>
      <c r="J25" s="11"/>
      <c r="K25" s="11"/>
      <c r="L25" s="11"/>
      <c r="M25" s="11"/>
    </row>
    <row r="26" spans="1:13" x14ac:dyDescent="0.3">
      <c r="A26" s="2" t="s">
        <v>48</v>
      </c>
      <c r="B26" s="11">
        <v>107000</v>
      </c>
      <c r="C26" s="11">
        <v>122688.34</v>
      </c>
      <c r="D26" s="11">
        <f t="shared" si="2"/>
        <v>122688.34</v>
      </c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3">
      <c r="A27" s="2" t="s">
        <v>49</v>
      </c>
      <c r="B27" s="11">
        <v>82000</v>
      </c>
      <c r="C27" s="11">
        <v>147815</v>
      </c>
      <c r="D27" s="11">
        <f t="shared" si="2"/>
        <v>147815</v>
      </c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3">
      <c r="A28" s="2" t="s">
        <v>50</v>
      </c>
      <c r="B28" s="11">
        <v>0</v>
      </c>
      <c r="C28" s="11">
        <v>500</v>
      </c>
      <c r="D28" s="11">
        <f t="shared" si="2"/>
        <v>500</v>
      </c>
      <c r="E28" s="11"/>
      <c r="F28" s="11"/>
      <c r="G28" s="11"/>
      <c r="H28" s="11"/>
      <c r="I28" s="11"/>
      <c r="J28" s="11"/>
      <c r="K28" s="11"/>
      <c r="L28" s="11"/>
      <c r="M28" s="11"/>
    </row>
    <row r="29" spans="1:13" x14ac:dyDescent="0.3">
      <c r="A29" s="2" t="s">
        <v>51</v>
      </c>
      <c r="B29" s="11">
        <v>12204000</v>
      </c>
      <c r="C29" s="11">
        <v>13388813.220000001</v>
      </c>
      <c r="D29" s="11">
        <f t="shared" si="2"/>
        <v>13388813.220000001</v>
      </c>
      <c r="E29" s="11"/>
      <c r="F29" s="11"/>
      <c r="G29" s="11"/>
      <c r="H29" s="11"/>
      <c r="I29" s="11"/>
      <c r="J29" s="11"/>
      <c r="K29" s="11"/>
      <c r="L29" s="11"/>
      <c r="M29" s="11"/>
    </row>
    <row r="30" spans="1:13" x14ac:dyDescent="0.3">
      <c r="A30" s="2" t="s">
        <v>52</v>
      </c>
      <c r="B30" s="11">
        <v>4200000</v>
      </c>
      <c r="C30" s="11">
        <v>3349588</v>
      </c>
      <c r="D30" s="11">
        <f t="shared" si="2"/>
        <v>3349588</v>
      </c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3">
      <c r="A31" s="2" t="s">
        <v>53</v>
      </c>
      <c r="B31" s="11">
        <v>0</v>
      </c>
      <c r="C31" s="11">
        <v>0</v>
      </c>
      <c r="D31" s="11">
        <f t="shared" si="2"/>
        <v>0</v>
      </c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3">
      <c r="A32" s="2" t="s">
        <v>54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3">
      <c r="A33" s="5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9.5" thickBot="1" x14ac:dyDescent="0.35">
      <c r="A34" s="28" t="s">
        <v>55</v>
      </c>
      <c r="B34" s="22">
        <f t="shared" ref="B34:M34" si="3">SUM(B23:B33)</f>
        <v>17000000</v>
      </c>
      <c r="C34" s="22">
        <f t="shared" si="3"/>
        <v>17438409.890000001</v>
      </c>
      <c r="D34" s="22">
        <f t="shared" si="3"/>
        <v>17438409.890000001</v>
      </c>
      <c r="E34" s="13">
        <f t="shared" si="3"/>
        <v>0</v>
      </c>
      <c r="F34" s="13">
        <f t="shared" si="3"/>
        <v>0</v>
      </c>
      <c r="G34" s="13">
        <f t="shared" si="3"/>
        <v>0</v>
      </c>
      <c r="H34" s="13">
        <f t="shared" si="3"/>
        <v>0</v>
      </c>
      <c r="I34" s="13">
        <f t="shared" si="3"/>
        <v>0</v>
      </c>
      <c r="J34" s="13">
        <f t="shared" si="3"/>
        <v>0</v>
      </c>
      <c r="K34" s="13">
        <f t="shared" si="3"/>
        <v>0</v>
      </c>
      <c r="L34" s="13">
        <f t="shared" si="3"/>
        <v>0</v>
      </c>
      <c r="M34" s="13">
        <f t="shared" si="3"/>
        <v>0</v>
      </c>
    </row>
    <row r="35" spans="1:13" ht="20.25" thickTop="1" thickBot="1" x14ac:dyDescent="0.35">
      <c r="A35" s="59" t="s">
        <v>56</v>
      </c>
      <c r="B35" s="60"/>
      <c r="C35" s="60"/>
      <c r="D35" s="23">
        <f>D34-D21</f>
        <v>2844642.6700000018</v>
      </c>
    </row>
    <row r="36" spans="1:13" ht="19.5" thickTop="1" x14ac:dyDescent="0.3"/>
  </sheetData>
  <mergeCells count="13">
    <mergeCell ref="I6:I7"/>
    <mergeCell ref="M6:M7"/>
    <mergeCell ref="A35:C35"/>
    <mergeCell ref="A1:M1"/>
    <mergeCell ref="A2:M2"/>
    <mergeCell ref="A3:M3"/>
    <mergeCell ref="A5:A8"/>
    <mergeCell ref="B5:B8"/>
    <mergeCell ref="C5:C8"/>
    <mergeCell ref="D5:D8"/>
    <mergeCell ref="E5:M5"/>
    <mergeCell ref="G6:G7"/>
    <mergeCell ref="H6:H7"/>
  </mergeCells>
  <pageMargins left="0.70866141732283472" right="0" top="0.35433070866141736" bottom="0" header="0.31496062992125984" footer="0.31496062992125984"/>
  <pageSetup paperSize="9" scale="8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view="pageBreakPreview" topLeftCell="A13" zoomScaleNormal="100" zoomScaleSheetLayoutView="100" workbookViewId="0">
      <selection activeCell="I11" sqref="I11"/>
    </sheetView>
  </sheetViews>
  <sheetFormatPr defaultRowHeight="18.75" x14ac:dyDescent="0.3"/>
  <cols>
    <col min="1" max="1" width="20" style="1" customWidth="1"/>
    <col min="2" max="2" width="13" style="14" customWidth="1"/>
    <col min="3" max="3" width="12.75" style="14" customWidth="1"/>
    <col min="4" max="4" width="11.375" style="14" customWidth="1"/>
    <col min="5" max="5" width="10.75" style="14" customWidth="1"/>
    <col min="6" max="6" width="11.625" style="14" customWidth="1"/>
    <col min="7" max="7" width="10.625" style="14" customWidth="1"/>
    <col min="8" max="8" width="10.75" style="14" bestFit="1" customWidth="1"/>
    <col min="9" max="9" width="11.5" style="14" customWidth="1"/>
    <col min="10" max="10" width="10.625" style="14" customWidth="1"/>
    <col min="11" max="11" width="10.875" style="14" bestFit="1" customWidth="1"/>
    <col min="12" max="12" width="12.5" style="14" customWidth="1"/>
    <col min="13" max="16384" width="9" style="1"/>
  </cols>
  <sheetData>
    <row r="1" spans="1:12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x14ac:dyDescent="0.3">
      <c r="A2" s="40" t="s">
        <v>59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x14ac:dyDescent="0.3">
      <c r="A3" s="40" t="s">
        <v>58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5" spans="1:12" x14ac:dyDescent="0.3">
      <c r="A5" s="44" t="s">
        <v>38</v>
      </c>
      <c r="B5" s="24"/>
      <c r="C5" s="50" t="s">
        <v>20</v>
      </c>
      <c r="D5" s="56" t="s">
        <v>21</v>
      </c>
      <c r="E5" s="57"/>
      <c r="F5" s="57"/>
      <c r="G5" s="57"/>
      <c r="H5" s="57"/>
      <c r="I5" s="57"/>
      <c r="J5" s="57"/>
      <c r="K5" s="57"/>
      <c r="L5" s="58"/>
    </row>
    <row r="6" spans="1:12" x14ac:dyDescent="0.3">
      <c r="A6" s="45"/>
      <c r="B6" s="25" t="s">
        <v>41</v>
      </c>
      <c r="C6" s="51"/>
      <c r="D6" s="18" t="s">
        <v>11</v>
      </c>
      <c r="E6" s="6" t="s">
        <v>5</v>
      </c>
      <c r="F6" s="38" t="s">
        <v>7</v>
      </c>
      <c r="G6" s="38" t="s">
        <v>8</v>
      </c>
      <c r="H6" s="38" t="s">
        <v>9</v>
      </c>
      <c r="I6" s="6" t="s">
        <v>12</v>
      </c>
      <c r="J6" s="6" t="s">
        <v>14</v>
      </c>
      <c r="K6" s="6" t="s">
        <v>17</v>
      </c>
      <c r="L6" s="38" t="s">
        <v>19</v>
      </c>
    </row>
    <row r="7" spans="1:12" x14ac:dyDescent="0.3">
      <c r="A7" s="45"/>
      <c r="B7" s="25" t="s">
        <v>42</v>
      </c>
      <c r="C7" s="51"/>
      <c r="D7" s="19" t="s">
        <v>10</v>
      </c>
      <c r="E7" s="7" t="s">
        <v>6</v>
      </c>
      <c r="F7" s="39"/>
      <c r="G7" s="39"/>
      <c r="H7" s="39"/>
      <c r="I7" s="7" t="s">
        <v>13</v>
      </c>
      <c r="J7" s="7" t="s">
        <v>15</v>
      </c>
      <c r="K7" s="7" t="s">
        <v>18</v>
      </c>
      <c r="L7" s="39"/>
    </row>
    <row r="8" spans="1:12" x14ac:dyDescent="0.3">
      <c r="A8" s="46"/>
      <c r="B8" s="26" t="s">
        <v>43</v>
      </c>
      <c r="C8" s="52"/>
      <c r="D8" s="20"/>
      <c r="E8" s="8"/>
      <c r="F8" s="8"/>
      <c r="G8" s="8"/>
      <c r="H8" s="8"/>
      <c r="I8" s="8"/>
      <c r="J8" s="9" t="s">
        <v>16</v>
      </c>
      <c r="K8" s="9"/>
      <c r="L8" s="8"/>
    </row>
    <row r="9" spans="1:12" x14ac:dyDescent="0.3">
      <c r="A9" s="4" t="s">
        <v>22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x14ac:dyDescent="0.3">
      <c r="A10" s="2" t="s">
        <v>24</v>
      </c>
      <c r="B10" s="11">
        <v>0</v>
      </c>
      <c r="C10" s="11">
        <f t="shared" ref="C10:C19" si="0">SUM(B10:B10)</f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</row>
    <row r="11" spans="1:12" x14ac:dyDescent="0.3">
      <c r="A11" s="2" t="s">
        <v>25</v>
      </c>
      <c r="B11" s="11">
        <v>871005</v>
      </c>
      <c r="C11" s="11">
        <f t="shared" si="0"/>
        <v>871005</v>
      </c>
      <c r="D11" s="11">
        <v>0</v>
      </c>
      <c r="E11" s="11">
        <v>0</v>
      </c>
      <c r="F11" s="11">
        <v>871005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</row>
    <row r="12" spans="1:12" x14ac:dyDescent="0.3">
      <c r="A12" s="2" t="s">
        <v>26</v>
      </c>
      <c r="B12" s="11">
        <v>1200</v>
      </c>
      <c r="C12" s="11">
        <f t="shared" si="0"/>
        <v>1200</v>
      </c>
      <c r="D12" s="11">
        <v>0</v>
      </c>
      <c r="E12" s="11">
        <v>0</v>
      </c>
      <c r="F12" s="11">
        <v>1200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</row>
    <row r="13" spans="1:12" x14ac:dyDescent="0.3">
      <c r="A13" s="2" t="s">
        <v>27</v>
      </c>
      <c r="B13" s="11">
        <v>0</v>
      </c>
      <c r="C13" s="11">
        <f t="shared" si="0"/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</row>
    <row r="14" spans="1:12" x14ac:dyDescent="0.3">
      <c r="A14" s="2" t="s">
        <v>28</v>
      </c>
      <c r="B14" s="11">
        <v>100300</v>
      </c>
      <c r="C14" s="11">
        <f t="shared" si="0"/>
        <v>100300</v>
      </c>
      <c r="D14" s="11">
        <v>0</v>
      </c>
      <c r="E14" s="11">
        <v>0</v>
      </c>
      <c r="F14" s="11">
        <v>100300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</row>
    <row r="15" spans="1:12" x14ac:dyDescent="0.3">
      <c r="A15" s="2" t="s">
        <v>29</v>
      </c>
      <c r="B15" s="11">
        <v>0</v>
      </c>
      <c r="C15" s="11">
        <f t="shared" si="0"/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1:12" x14ac:dyDescent="0.3">
      <c r="A16" s="2" t="s">
        <v>30</v>
      </c>
      <c r="B16" s="11">
        <v>0</v>
      </c>
      <c r="C16" s="11">
        <f t="shared" si="0"/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</row>
    <row r="17" spans="1:12" x14ac:dyDescent="0.3">
      <c r="A17" s="2" t="s">
        <v>31</v>
      </c>
      <c r="B17" s="11">
        <v>0</v>
      </c>
      <c r="C17" s="11">
        <f t="shared" si="0"/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</row>
    <row r="18" spans="1:12" x14ac:dyDescent="0.3">
      <c r="A18" s="2" t="s">
        <v>32</v>
      </c>
      <c r="B18" s="11">
        <v>0</v>
      </c>
      <c r="C18" s="11">
        <f t="shared" si="0"/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</row>
    <row r="19" spans="1:12" x14ac:dyDescent="0.3">
      <c r="A19" s="2" t="s">
        <v>19</v>
      </c>
      <c r="B19" s="11">
        <v>5397491.1600000001</v>
      </c>
      <c r="C19" s="11">
        <f t="shared" si="0"/>
        <v>5397491.1600000001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5397491.1600000001</v>
      </c>
    </row>
    <row r="20" spans="1:12" x14ac:dyDescent="0.3">
      <c r="A20" s="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9.5" thickBot="1" x14ac:dyDescent="0.35">
      <c r="A21" s="27" t="s">
        <v>40</v>
      </c>
      <c r="B21" s="13">
        <f t="shared" ref="B21:L21" si="1">SUM(B10:B20)</f>
        <v>6369996.1600000001</v>
      </c>
      <c r="C21" s="13">
        <f t="shared" si="1"/>
        <v>6369996.1600000001</v>
      </c>
      <c r="D21" s="13">
        <f t="shared" si="1"/>
        <v>0</v>
      </c>
      <c r="E21" s="13">
        <f t="shared" si="1"/>
        <v>0</v>
      </c>
      <c r="F21" s="13">
        <f t="shared" si="1"/>
        <v>972505</v>
      </c>
      <c r="G21" s="13">
        <f t="shared" si="1"/>
        <v>0</v>
      </c>
      <c r="H21" s="13">
        <f t="shared" si="1"/>
        <v>0</v>
      </c>
      <c r="I21" s="13">
        <f t="shared" si="1"/>
        <v>0</v>
      </c>
      <c r="J21" s="13">
        <f t="shared" si="1"/>
        <v>0</v>
      </c>
      <c r="K21" s="13">
        <f t="shared" si="1"/>
        <v>0</v>
      </c>
      <c r="L21" s="13">
        <f t="shared" si="1"/>
        <v>5397491.1600000001</v>
      </c>
    </row>
    <row r="22" spans="1:12" ht="19.5" thickTop="1" x14ac:dyDescent="0.3">
      <c r="A22" s="4" t="s">
        <v>44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x14ac:dyDescent="0.3">
      <c r="A23" s="2" t="s">
        <v>45</v>
      </c>
      <c r="B23" s="11"/>
      <c r="C23" s="11">
        <f t="shared" ref="C23:C31" si="2">SUM(B23:B23)</f>
        <v>0</v>
      </c>
      <c r="D23" s="11"/>
      <c r="E23" s="11"/>
      <c r="F23" s="11"/>
      <c r="G23" s="11"/>
      <c r="H23" s="11"/>
      <c r="I23" s="11"/>
      <c r="J23" s="11"/>
      <c r="K23" s="11"/>
      <c r="L23" s="11"/>
    </row>
    <row r="24" spans="1:12" x14ac:dyDescent="0.3">
      <c r="A24" s="2" t="s">
        <v>46</v>
      </c>
      <c r="B24" s="11"/>
      <c r="C24" s="11">
        <f t="shared" si="2"/>
        <v>0</v>
      </c>
      <c r="D24" s="11"/>
      <c r="E24" s="11"/>
      <c r="F24" s="11"/>
      <c r="G24" s="11"/>
      <c r="H24" s="11"/>
      <c r="I24" s="11"/>
      <c r="J24" s="11"/>
      <c r="K24" s="11"/>
      <c r="L24" s="11"/>
    </row>
    <row r="25" spans="1:12" x14ac:dyDescent="0.3">
      <c r="A25" s="2" t="s">
        <v>47</v>
      </c>
      <c r="B25" s="11"/>
      <c r="C25" s="11">
        <f t="shared" si="2"/>
        <v>0</v>
      </c>
      <c r="D25" s="11"/>
      <c r="E25" s="11"/>
      <c r="F25" s="11"/>
      <c r="G25" s="11"/>
      <c r="H25" s="11"/>
      <c r="I25" s="11"/>
      <c r="J25" s="11"/>
      <c r="K25" s="11"/>
      <c r="L25" s="11"/>
    </row>
    <row r="26" spans="1:12" x14ac:dyDescent="0.3">
      <c r="A26" s="2" t="s">
        <v>48</v>
      </c>
      <c r="B26" s="11"/>
      <c r="C26" s="11">
        <f t="shared" si="2"/>
        <v>0</v>
      </c>
      <c r="D26" s="11"/>
      <c r="E26" s="11"/>
      <c r="F26" s="11"/>
      <c r="G26" s="11"/>
      <c r="H26" s="11"/>
      <c r="I26" s="11"/>
      <c r="J26" s="11"/>
      <c r="K26" s="11"/>
      <c r="L26" s="11"/>
    </row>
    <row r="27" spans="1:12" x14ac:dyDescent="0.3">
      <c r="A27" s="2" t="s">
        <v>49</v>
      </c>
      <c r="B27" s="11"/>
      <c r="C27" s="11">
        <f t="shared" si="2"/>
        <v>0</v>
      </c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3">
      <c r="A28" s="2" t="s">
        <v>50</v>
      </c>
      <c r="B28" s="11"/>
      <c r="C28" s="11">
        <f t="shared" si="2"/>
        <v>0</v>
      </c>
      <c r="D28" s="11"/>
      <c r="E28" s="11"/>
      <c r="F28" s="11"/>
      <c r="G28" s="11"/>
      <c r="H28" s="11"/>
      <c r="I28" s="11"/>
      <c r="J28" s="11"/>
      <c r="K28" s="11"/>
      <c r="L28" s="11"/>
    </row>
    <row r="29" spans="1:12" x14ac:dyDescent="0.3">
      <c r="A29" s="2" t="s">
        <v>51</v>
      </c>
      <c r="B29" s="11"/>
      <c r="C29" s="11">
        <f t="shared" si="2"/>
        <v>0</v>
      </c>
      <c r="D29" s="11"/>
      <c r="E29" s="11"/>
      <c r="F29" s="11"/>
      <c r="G29" s="11"/>
      <c r="H29" s="11"/>
      <c r="I29" s="11"/>
      <c r="J29" s="11"/>
      <c r="K29" s="11"/>
      <c r="L29" s="11"/>
    </row>
    <row r="30" spans="1:12" x14ac:dyDescent="0.3">
      <c r="A30" s="2" t="s">
        <v>52</v>
      </c>
      <c r="B30" s="11"/>
      <c r="C30" s="11">
        <f t="shared" si="2"/>
        <v>0</v>
      </c>
      <c r="D30" s="11"/>
      <c r="E30" s="11"/>
      <c r="F30" s="11"/>
      <c r="G30" s="11"/>
      <c r="H30" s="11"/>
      <c r="I30" s="11"/>
      <c r="J30" s="11"/>
      <c r="K30" s="11"/>
      <c r="L30" s="11"/>
    </row>
    <row r="31" spans="1:12" x14ac:dyDescent="0.3">
      <c r="A31" s="2" t="s">
        <v>53</v>
      </c>
      <c r="B31" s="11">
        <v>6369996.1600000001</v>
      </c>
      <c r="C31" s="11">
        <f t="shared" si="2"/>
        <v>6369996.1600000001</v>
      </c>
      <c r="D31" s="11"/>
      <c r="E31" s="11"/>
      <c r="F31" s="11"/>
      <c r="G31" s="11"/>
      <c r="H31" s="11"/>
      <c r="I31" s="11"/>
      <c r="J31" s="11"/>
      <c r="K31" s="11"/>
      <c r="L31" s="11"/>
    </row>
    <row r="32" spans="1:12" x14ac:dyDescent="0.3">
      <c r="A32" s="2" t="s">
        <v>54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x14ac:dyDescent="0.3">
      <c r="A33" s="5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9.5" thickBot="1" x14ac:dyDescent="0.35">
      <c r="A34" s="28" t="s">
        <v>55</v>
      </c>
      <c r="B34" s="22">
        <f t="shared" ref="B34:L34" si="3">SUM(B23:B33)</f>
        <v>6369996.1600000001</v>
      </c>
      <c r="C34" s="22">
        <f t="shared" si="3"/>
        <v>6369996.1600000001</v>
      </c>
      <c r="D34" s="13">
        <f t="shared" si="3"/>
        <v>0</v>
      </c>
      <c r="E34" s="13">
        <f t="shared" si="3"/>
        <v>0</v>
      </c>
      <c r="F34" s="13">
        <f t="shared" si="3"/>
        <v>0</v>
      </c>
      <c r="G34" s="13">
        <f t="shared" si="3"/>
        <v>0</v>
      </c>
      <c r="H34" s="13">
        <f t="shared" si="3"/>
        <v>0</v>
      </c>
      <c r="I34" s="13">
        <f t="shared" si="3"/>
        <v>0</v>
      </c>
      <c r="J34" s="13">
        <f t="shared" si="3"/>
        <v>0</v>
      </c>
      <c r="K34" s="13">
        <f t="shared" si="3"/>
        <v>0</v>
      </c>
      <c r="L34" s="13">
        <f t="shared" si="3"/>
        <v>0</v>
      </c>
    </row>
    <row r="35" spans="1:12" ht="20.25" thickTop="1" thickBot="1" x14ac:dyDescent="0.35">
      <c r="A35" s="59" t="s">
        <v>56</v>
      </c>
      <c r="B35" s="61"/>
      <c r="C35" s="23">
        <f>C34-C21</f>
        <v>0</v>
      </c>
    </row>
    <row r="36" spans="1:12" ht="19.5" thickTop="1" x14ac:dyDescent="0.3"/>
  </sheetData>
  <mergeCells count="11">
    <mergeCell ref="A35:B35"/>
    <mergeCell ref="G6:G7"/>
    <mergeCell ref="A1:L1"/>
    <mergeCell ref="A2:L2"/>
    <mergeCell ref="A3:L3"/>
    <mergeCell ref="C5:C8"/>
    <mergeCell ref="D5:L5"/>
    <mergeCell ref="H6:H7"/>
    <mergeCell ref="L6:L7"/>
    <mergeCell ref="A5:A8"/>
    <mergeCell ref="F6:F7"/>
  </mergeCells>
  <pageMargins left="0.70866141732283472" right="0" top="0.35433070866141736" bottom="0" header="0.31496062992125984" footer="0.31496062992125984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รายจ่ายตามแผนงานรวม</vt:lpstr>
      <vt:lpstr>งบแสดงผลการดำเนินงาน</vt:lpstr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2018-04-26T03:47:49Z</dcterms:modified>
</cp:coreProperties>
</file>